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E19" s="1"/>
  <c r="E36" s="1"/>
  <c r="D2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<sst xmlns="http://schemas.openxmlformats.org/spreadsheetml/2006/main" count="74" uniqueCount="51">
  <si>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</si>
  <si>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</si>
  <si>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</si>
  <si>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</si>
  <si>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</si>
  <si>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</si>
  <si>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</si>
  <si>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</si>
  <si>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</si>
  <si>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</si>
  <si>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</si>
  <si>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</si>
  <si>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</si>
  <si>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</si>
  <si>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</si>
  <si>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</si>
  <si>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</si>
  <si>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</si>
  <si>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</si>
  <si>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</si>
  <si>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</si>
  <si>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</si>
  <si>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</si>
  <si>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</si>
  <si>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</si>
  <si>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</si>
  <si>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</si>
  <si>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</si>
  <si>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</si>
  <si>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</si>
  <si>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</si>
  <si>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</si>
  <si>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</si>
  <si>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</si>
  <si>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</si>
  <si>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</si>
  <si>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</si>
  <si>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</si>
  <si>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</si>
  <si>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</si>
  <si>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</si>
  <si>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</si>
  <si>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</si>
  <si>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</si>
  <si>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</si>
  <si>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</si>
  <si>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</si>
  <si>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</si>
  <si>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</si>
  <si>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</si>
  <si>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Цоколаева, дом 18, корп. 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</si>
</sst>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481831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2785.66</v>
      </c>
      <c r="E11" s="16">
        <f>D11</f>
        <v>2785.66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292828.57919999998</v>
      </c>
      <c r="E13" s="16">
        <f>E11*E12*12</f>
        <v>292828.57919999998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104213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35.58839792369556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670446.57920000004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292828.57919999998</v>
      </c>
      <c r="E19" s="16">
        <f>E21+E23+E24+E25+E26+E27+E28+E29+E30+E31+E32+E33+E34+E35</f>
        <v>104212.99999999999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65853.002399999998</v>
      </c>
      <c r="E21" s="16">
        <f>E14*22.5%</f>
        <v>23447.924999999999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7688.4216000000006</v>
      </c>
      <c r="E23" s="16">
        <f>E14*2.6%</f>
        <v>2709.538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9359.8176000000003</v>
      </c>
      <c r="E24" s="16">
        <f>E14*3.2%</f>
        <v>3334.8160000000003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8691.2592000000004</v>
      </c>
      <c r="E25" s="16">
        <f>E14*3%</f>
        <v>3126.39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9694.0967999999993</v>
      </c>
      <c r="E26" s="16">
        <f>E14*3.3%</f>
        <v>3439.029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11365.4928</v>
      </c>
      <c r="E27" s="16">
        <f>E14*3.9%</f>
        <v>4064.3069999999998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2005.6751999999997</v>
      </c>
      <c r="E28" s="16">
        <f>E14*0.7%</f>
        <v>729.49099999999987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1671.3959999999997</v>
      </c>
      <c r="E29" s="16">
        <f>E14*0.6%</f>
        <v>625.27800000000002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5014.1880000000001</v>
      </c>
      <c r="E30" s="16">
        <f>E14*1.7%</f>
        <v>1771.6210000000001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67190.119199999986</v>
      </c>
      <c r="E31" s="16">
        <f>E14*22.9%</f>
        <v>23864.776999999998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16045.401599999997</v>
      </c>
      <c r="E32" s="16">
        <f>E14*5.5%</f>
        <v>5731.7150000000001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71201.469599999997</v>
      </c>
      <c r="E33" s="16">
        <f>E14*24.3%</f>
        <v>25323.758999999998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8022.7007999999987</v>
      </c>
      <c r="E34" s="16">
        <f>E14*2.7%</f>
        <v>2813.7510000000002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9025.5383999999995</v>
      </c>
      <c r="E35" s="16">
        <f>E14*3.1%</f>
        <v>3230.6030000000001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2015-04-17T07:20:07Z</dcterms:modified>
</cp:coreProperties>
</file>