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<sst xmlns="http://schemas.openxmlformats.org/spreadsheetml/2006/main" count="74" uniqueCount="51">
  <si>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</si>
  <si>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</si>
  <si>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</si>
  <si>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</si>
  <si>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</si>
  <si>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</si>
  <si>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</si>
  <si>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</si>
  <si>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</si>
  <si>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</si>
  <si>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</si>
  <si>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</si>
  <si>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</si>
  <si>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</si>
  <si>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</si>
  <si>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</si>
  <si>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</si>
  <si>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</si>
  <si>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</si>
  <si>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</si>
  <si>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</si>
  <si>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</si>
  <si>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</si>
  <si>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</si>
  <si>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</si>
  <si>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</si>
  <si>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</si>
  <si>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</si>
  <si>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</si>
  <si>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</si>
  <si>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</si>
  <si>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</si>
  <si>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</si>
  <si>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</si>
  <si>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</si>
  <si>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</si>
  <si>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</si>
  <si>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</si>
  <si>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</si>
  <si>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</si>
  <si>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</si>
  <si>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</si>
  <si>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</si>
  <si>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</si>
  <si>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</si>
  <si>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</si>
  <si>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</si>
  <si>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</si>
  <si>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</si>
  <si>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</si>
  <si>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Весенняя, дом 24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</si>
</sst>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21" sqref="E21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445554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2668.75</v>
      </c>
      <c r="E11" s="16">
        <f>D11</f>
        <v>2668.75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280539</v>
      </c>
      <c r="E13" s="16">
        <f>E11*E12*12</f>
        <v>280539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149399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53.25427124214459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576694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280539</v>
      </c>
      <c r="E19" s="16">
        <f>E21+E23+E24+E25+E26+E27+E28+E29+E30+E31+E32+E33+E34+E35</f>
        <v>149399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63089.25</v>
      </c>
      <c r="E21" s="16">
        <f>E14*22.5%</f>
        <v>33614.775000000001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7365.75</v>
      </c>
      <c r="E23" s="16">
        <f>E14*2.6%</f>
        <v>3884.3740000000003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8967.0000000000018</v>
      </c>
      <c r="E24" s="16">
        <f>E14*3.2%</f>
        <v>4780.768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8326.5</v>
      </c>
      <c r="E25" s="16">
        <f>E14*3%</f>
        <v>4481.97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9287.25</v>
      </c>
      <c r="E26" s="16">
        <f>E14*3.3%</f>
        <v>4930.1670000000004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10888.500000000002</v>
      </c>
      <c r="E27" s="16">
        <f>E14*3.9%</f>
        <v>5826.5609999999997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1921.5</v>
      </c>
      <c r="E28" s="16">
        <f>E14*0.7%</f>
        <v>1045.7929999999999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1601.25</v>
      </c>
      <c r="E29" s="16">
        <f>E14*0.6%</f>
        <v>896.39400000000001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4803.75</v>
      </c>
      <c r="E30" s="16">
        <f>E14*1.7%</f>
        <v>2539.7830000000004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64370.249999999985</v>
      </c>
      <c r="E31" s="16">
        <f>E14*22.9%</f>
        <v>34212.370999999999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15372</v>
      </c>
      <c r="E32" s="16">
        <f>E14*5.5%</f>
        <v>8216.9449999999997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68213.25</v>
      </c>
      <c r="E33" s="16">
        <f>E14*24.3%</f>
        <v>36303.957000000002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7686</v>
      </c>
      <c r="E34" s="16">
        <f>E14*2.7%</f>
        <v>4033.7730000000006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8646.75</v>
      </c>
      <c r="E35" s="16">
        <f>E14*3.1%</f>
        <v>4631.3689999999997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2015-04-17T06:56:40Z</dcterms:modified>
</cp:coreProperties>
</file>