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<sst xmlns="http://schemas.openxmlformats.org/spreadsheetml/2006/main" count="74" uniqueCount="51">
  <si>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</si>
  <si>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</si>
  <si>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</si>
  <si>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</si>
  <si>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</si>
  <si>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</si>
  <si>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</si>
  <si>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</si>
  <si>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</si>
  <si>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</si>
  <si>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</si>
  <si>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</si>
  <si>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</si>
  <si>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</si>
  <si>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</si>
  <si>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</si>
  <si>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</si>
  <si>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</si>
  <si>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</si>
  <si>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</si>
  <si>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</si>
  <si>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</si>
  <si>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</si>
  <si>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</si>
  <si>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</si>
  <si>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</si>
  <si>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</si>
  <si>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</si>
  <si>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</si>
  <si>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</si>
  <si>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</si>
  <si>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</si>
  <si>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</si>
  <si>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</si>
  <si>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</si>
  <si>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</si>
  <si>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</si>
  <si>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</si>
  <si>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</si>
  <si>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</si>
  <si>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</si>
  <si>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</si>
  <si>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</si>
  <si>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</si>
  <si>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</si>
  <si>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</si>
  <si>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</si>
  <si>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</si>
  <si>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</si>
  <si>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</si>
  <si>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Цоколаева, дом 10, корп. 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</si>
</sst>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5" sqref="E15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216541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2609.59</v>
      </c>
      <c r="E11" s="16">
        <f>D11</f>
        <v>2609.59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274320.10080000001</v>
      </c>
      <c r="E13" s="16">
        <f>E11*E12*12</f>
        <v>274320.10080000001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158395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57.740938246257748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332466.10080000001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274320.10080000007</v>
      </c>
      <c r="E19" s="16">
        <f>E21+E23+E24+E25+E26+E27+E28+E29+E30+E31+E32+E33+E34+E35</f>
        <v>158395.00000000003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61690.707600000009</v>
      </c>
      <c r="E21" s="16">
        <f>E14*22.5%</f>
        <v>35638.875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7202.4684000000016</v>
      </c>
      <c r="E23" s="16">
        <f>E14*2.6%</f>
        <v>4118.2700000000004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8768.2224000000024</v>
      </c>
      <c r="E24" s="16">
        <f>E14*3.2%</f>
        <v>5068.6400000000003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8141.9208000000008</v>
      </c>
      <c r="E25" s="16">
        <f>E14*3%</f>
        <v>4751.8499999999995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9081.3732</v>
      </c>
      <c r="E26" s="16">
        <f>E14*3.3%</f>
        <v>5227.0349999999999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10647.127200000001</v>
      </c>
      <c r="E27" s="16">
        <f>E14*3.9%</f>
        <v>6177.4049999999997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1878.9048</v>
      </c>
      <c r="E28" s="16">
        <f>E14*0.7%</f>
        <v>1108.7649999999999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1565.7539999999999</v>
      </c>
      <c r="E29" s="16">
        <f>E14*0.6%</f>
        <v>950.37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4697.2620000000006</v>
      </c>
      <c r="E30" s="16">
        <f>E14*1.7%</f>
        <v>2692.7150000000001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62943.310799999992</v>
      </c>
      <c r="E31" s="16">
        <f>E14*22.9%</f>
        <v>36272.454999999994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15031.2384</v>
      </c>
      <c r="E32" s="16">
        <f>E14*5.5%</f>
        <v>8711.7250000000004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66701.1204</v>
      </c>
      <c r="E33" s="16">
        <f>E14*24.3%</f>
        <v>38489.985000000001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7515.6192000000001</v>
      </c>
      <c r="E34" s="16">
        <f>E14*2.7%</f>
        <v>4276.6650000000009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8455.0716000000011</v>
      </c>
      <c r="E35" s="16">
        <f>E14*3.1%</f>
        <v>4910.2449999999999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2015-04-17T07:16:21Z</dcterms:modified>
</cp:coreProperties>
</file>