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<sst xmlns="http://schemas.openxmlformats.org/spreadsheetml/2006/main" count="74" uniqueCount="51">
  <si>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</si>
  <si>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</si>
  <si>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</si>
  <si>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</si>
  <si>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</si>
  <si>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</si>
  <si>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</si>
  <si>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</si>
  <si>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</si>
  <si>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</si>
  <si>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</si>
  <si>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</si>
  <si>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</si>
  <si>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</si>
  <si>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</si>
  <si>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</si>
  <si>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</si>
  <si>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</si>
  <si>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</si>
  <si>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</si>
  <si>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</si>
  <si>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</si>
  <si>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</si>
  <si>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</si>
  <si>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</si>
  <si>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</si>
  <si>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</si>
  <si>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</si>
  <si>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</si>
  <si>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</si>
  <si>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</si>
  <si>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</si>
  <si>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</si>
  <si>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</si>
  <si>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</si>
  <si>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</si>
  <si>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</si>
  <si>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</si>
  <si>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</si>
  <si>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</si>
  <si>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</si>
  <si>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</si>
  <si>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</si>
  <si>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</si>
  <si>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</si>
  <si>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</si>
  <si>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</si>
  <si>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</si>
  <si>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</si>
  <si>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</si>
  <si>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Владикавказская, дом 25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</si>
</sst>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262869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1358.32</v>
      </c>
      <c r="E11" s="16">
        <f>D11</f>
        <v>1358.32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142786.59839999999</v>
      </c>
      <c r="E13" s="16">
        <f>E11*E12*12</f>
        <v>142786.59839999999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58040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40.648072473445808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347615.59840000002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142786.59840000002</v>
      </c>
      <c r="E19" s="16">
        <f>E21+E23+E24+E25+E26+E27+E28+E29+E30+E31+E32+E33+E34+E35</f>
        <v>58040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32110.684799999995</v>
      </c>
      <c r="E21" s="16">
        <f>E14*22.5%</f>
        <v>13059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3748.9631999999997</v>
      </c>
      <c r="E23" s="16">
        <f>E14*2.6%</f>
        <v>1509.0400000000002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4563.9552000000003</v>
      </c>
      <c r="E24" s="16">
        <f>E14*3.2%</f>
        <v>1857.28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4237.9584000000004</v>
      </c>
      <c r="E25" s="16">
        <f>E14*3%</f>
        <v>1741.2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4726.9535999999989</v>
      </c>
      <c r="E26" s="16">
        <f>E14*3.3%</f>
        <v>1915.3200000000002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5541.9456</v>
      </c>
      <c r="E27" s="16">
        <f>E14*3.9%</f>
        <v>2263.56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977.99039999999991</v>
      </c>
      <c r="E28" s="16">
        <f>E14*0.7%</f>
        <v>406.28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814.99199999999996</v>
      </c>
      <c r="E29" s="16">
        <f>E14*0.6%</f>
        <v>348.24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2444.9759999999997</v>
      </c>
      <c r="E30" s="16">
        <f>E14*1.7%</f>
        <v>986.68000000000006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32762.678399999993</v>
      </c>
      <c r="E31" s="16">
        <f>E14*22.9%</f>
        <v>13291.159999999998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7823.9231999999993</v>
      </c>
      <c r="E32" s="16">
        <f>E14*5.5%</f>
        <v>3192.2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34718.659199999995</v>
      </c>
      <c r="E33" s="16">
        <f>E14*24.3%</f>
        <v>14103.72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3911.9615999999996</v>
      </c>
      <c r="E34" s="16">
        <f>E14*2.7%</f>
        <v>1567.0800000000002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4400.9567999999999</v>
      </c>
      <c r="E35" s="16">
        <f>E14*3.1%</f>
        <v>1799.24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2015-04-17T07:06:52Z</dcterms:modified>
</cp:coreProperties>
</file>