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D21"/>
  <c r="D19" s="1"/>
  <c r="D13"/>
  <c r="E12"/>
  <c r="E11"/>
  <c r="E13" s="1"/>
  <c r="E15" s="1"/>
  <c r="E19" l="1"/>
  <c r="E36" s="1"/>
  <c r="E16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<sst xmlns="http://schemas.openxmlformats.org/spreadsheetml/2006/main" count="74" uniqueCount="51">
  <si>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</si>
  <si>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</si>
  <si>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</si>
  <si>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</si>
  <si>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</si>
  <si>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</si>
  <si>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</si>
  <si>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</si>
  <si>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</si>
  <si>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</si>
  <si>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</si>
  <si>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</si>
  <si>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</si>
  <si>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</si>
  <si>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</si>
  <si>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</si>
  <si>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</si>
  <si>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</si>
  <si>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</si>
  <si>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</si>
  <si>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</si>
  <si>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</si>
  <si>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</si>
  <si>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</si>
  <si>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</si>
  <si>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</si>
  <si>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</si>
  <si>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</si>
  <si>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</si>
  <si>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</si>
  <si>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</si>
  <si>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</si>
  <si>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</si>
  <si>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</si>
  <si>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</si>
  <si>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</si>
  <si>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</si>
  <si>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</si>
  <si>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</si>
  <si>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</si>
  <si>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</si>
  <si>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</si>
  <si>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</si>
  <si>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</si>
  <si>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</si>
  <si>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</si>
  <si>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</si>
  <si>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</si>
  <si>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</si>
  <si>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</si>
  <si>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Цоколаева, дом 16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</si>
</sst>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1178365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8118.91</v>
      </c>
      <c r="E11" s="18">
        <f>D11</f>
        <v>8118.91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945041.12399999995</v>
      </c>
      <c r="E13" s="14">
        <f>E11*E12*12</f>
        <v>945041.12399999995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476198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50.389129944359972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1647208.1239999998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945041.12399999995</v>
      </c>
      <c r="E19" s="15">
        <f>E21+E23+E24+E25+E26+E27+E28+E29+E30+E31+E32+E33+E34+E35</f>
        <v>476197.99999999994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281563.79879999999</v>
      </c>
      <c r="E21" s="15">
        <f>E14*29.8%</f>
        <v>141907.00399999999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22408.191600000002</v>
      </c>
      <c r="E23" s="15">
        <f>E14*2.4%</f>
        <v>11428.752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27279.537600000003</v>
      </c>
      <c r="E24" s="15">
        <f>E14*2.9%</f>
        <v>13809.741999999998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25330.999199999998</v>
      </c>
      <c r="E25" s="15">
        <f>E14*2.7%</f>
        <v>12857.346000000001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28253.806799999998</v>
      </c>
      <c r="E26" s="15">
        <f>E14*3%</f>
        <v>14285.939999999999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33125.152799999996</v>
      </c>
      <c r="E27" s="15">
        <f>E14*3.5%</f>
        <v>16666.93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5845.6152000000002</v>
      </c>
      <c r="E28" s="15">
        <f>E14*0.6%</f>
        <v>2857.1880000000001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4871.3460000000005</v>
      </c>
      <c r="E29" s="15">
        <f>E14*0.5%</f>
        <v>2380.9900000000002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14614.037999999999</v>
      </c>
      <c r="E30" s="15">
        <f>E14*1.5%</f>
        <v>7142.9699999999993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195828.10919999998</v>
      </c>
      <c r="E31" s="15">
        <f>E14*20.7%</f>
        <v>98572.98599999999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46764.921600000001</v>
      </c>
      <c r="E32" s="15">
        <f>E14*4.9%</f>
        <v>23333.702000000001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207519.33959999998</v>
      </c>
      <c r="E33" s="15">
        <f>E14*22%</f>
        <v>104763.56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23382.460800000001</v>
      </c>
      <c r="E34" s="16">
        <f>E14*2.5%</f>
        <v>11904.95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28253.806799999998</v>
      </c>
      <c r="E35" s="16">
        <f>E14*3%</f>
        <v>14285.939999999999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2015-04-17T07:18:29Z</dcterms:modified>
</cp:coreProperties>
</file>